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V.Q\35. Pracovné odevy\Výzva\"/>
    </mc:Choice>
  </mc:AlternateContent>
  <xr:revisionPtr revIDLastSave="0" documentId="13_ncr:1_{94D59058-CDA7-4DFD-82D6-C5D1BF83DA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ČASŤ 1" sheetId="2" r:id="rId1"/>
  </sheets>
  <definedNames>
    <definedName name="_xlnm.Print_Titles" localSheetId="0">'ČASŤ 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2" i="2" l="1"/>
  <c r="F52" i="2"/>
  <c r="H52" i="2" s="1"/>
  <c r="H51" i="2"/>
  <c r="G51" i="2"/>
  <c r="F51" i="2"/>
  <c r="H50" i="2"/>
  <c r="G50" i="2"/>
  <c r="F50" i="2"/>
  <c r="G49" i="2"/>
  <c r="F49" i="2"/>
  <c r="H49" i="2" s="1"/>
  <c r="G48" i="2"/>
  <c r="F48" i="2"/>
  <c r="H48" i="2" s="1"/>
  <c r="H47" i="2"/>
  <c r="G47" i="2"/>
  <c r="F47" i="2"/>
  <c r="H46" i="2"/>
  <c r="G46" i="2"/>
  <c r="F46" i="2"/>
  <c r="G45" i="2"/>
  <c r="F45" i="2"/>
  <c r="H45" i="2" s="1"/>
  <c r="G44" i="2"/>
  <c r="F44" i="2"/>
  <c r="H44" i="2" s="1"/>
  <c r="G43" i="2"/>
  <c r="F43" i="2"/>
  <c r="H43" i="2" s="1"/>
  <c r="D41" i="2" l="1"/>
  <c r="G41" i="2" s="1"/>
  <c r="G35" i="2"/>
  <c r="G33" i="2"/>
  <c r="F33" i="2"/>
  <c r="H33" i="2" s="1"/>
  <c r="F41" i="2" l="1"/>
  <c r="H41" i="2" s="1"/>
  <c r="G39" i="2" l="1"/>
  <c r="F39" i="2"/>
  <c r="H39" i="2" s="1"/>
  <c r="G37" i="2"/>
  <c r="F37" i="2"/>
  <c r="H37" i="2" s="1"/>
  <c r="F35" i="2"/>
  <c r="H35" i="2" s="1"/>
  <c r="G31" i="2"/>
  <c r="F31" i="2"/>
  <c r="H31" i="2" s="1"/>
  <c r="G29" i="2"/>
  <c r="F29" i="2"/>
  <c r="H29" i="2" s="1"/>
  <c r="G26" i="2"/>
  <c r="F26" i="2"/>
  <c r="H26" i="2" s="1"/>
  <c r="G24" i="2"/>
  <c r="F24" i="2"/>
  <c r="H24" i="2" s="1"/>
  <c r="G22" i="2"/>
  <c r="F22" i="2"/>
  <c r="H22" i="2" s="1"/>
  <c r="G20" i="2"/>
  <c r="F20" i="2"/>
  <c r="H20" i="2" s="1"/>
  <c r="G18" i="2"/>
  <c r="F18" i="2"/>
  <c r="H18" i="2" s="1"/>
  <c r="G16" i="2"/>
  <c r="F16" i="2"/>
  <c r="H16" i="2" s="1"/>
  <c r="G14" i="2"/>
  <c r="F14" i="2"/>
  <c r="H14" i="2" s="1"/>
  <c r="G12" i="2"/>
  <c r="F12" i="2"/>
  <c r="H12" i="2" s="1"/>
  <c r="G10" i="2"/>
  <c r="F10" i="2"/>
  <c r="H10" i="2" s="1"/>
  <c r="G8" i="2"/>
  <c r="F8" i="2"/>
  <c r="H8" i="2" s="1"/>
  <c r="G6" i="2"/>
  <c r="F6" i="2"/>
  <c r="H6" i="2" s="1"/>
  <c r="G4" i="2"/>
  <c r="F4" i="2"/>
  <c r="H4" i="2" s="1"/>
  <c r="H53" i="2" l="1"/>
  <c r="G53" i="2"/>
</calcChain>
</file>

<file path=xl/sharedStrings.xml><?xml version="1.0" encoding="utf-8"?>
<sst xmlns="http://schemas.openxmlformats.org/spreadsheetml/2006/main" count="95" uniqueCount="65">
  <si>
    <t>MJ</t>
  </si>
  <si>
    <t>Identifikačné údaje: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</si>
  <si>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</si>
  <si>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</si>
  <si>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</si>
  <si>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</si>
  <si>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</si>
  <si>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Dámske biele bavlnené nohavice do gumičky</t>
  </si>
  <si>
    <t>Nohavice pánske biele</t>
  </si>
  <si>
    <t>Tričko s krátkym rukávom biele</t>
  </si>
  <si>
    <t>Zdravotná obuv - sandále</t>
  </si>
  <si>
    <t>Vsuvky pánske</t>
  </si>
  <si>
    <t>pár</t>
  </si>
  <si>
    <t>Popis: biele korkové pracovné sandále vhodné do zdravotníctva i potravinárskeho priemyslu. Sandále majú anatomicky tvarovanú stielku. Povrch je vyrobený z PU, perforovaná stielka je z hovädzej semišovej kože</t>
  </si>
  <si>
    <t>Čižmy kožofilce</t>
  </si>
  <si>
    <t>Pracovná obuv zateplená polyesterovým filcom s protišmykovou gumovou podrážkou, zvrškom z gumy a polyesterového filcu</t>
  </si>
  <si>
    <t>Popis :pevný pás v zadnej časti do gumy, bočné zapínanie na gombíky, dve postranné vrecká , 100% bavlna 145g/m2</t>
  </si>
  <si>
    <t>Popis: klinové predné vrecká, jedno zadné vrecko, v zadnej časti pútka s gombíkmi na stiahnutie , keper 100% bavlna 190g/m2</t>
  </si>
  <si>
    <t>Poltopánky zdravotné pánske</t>
  </si>
  <si>
    <t>Maximálna cena celkom za dodanie požadovaného predmetu zákazky :</t>
  </si>
  <si>
    <t>Popis: sandál, kožený s plnou špicou, perforovaný s prackou na suchý zips a pásikom okolo päty, materiál.: Zvršok z prírodnej usne, PU podošva, podrážka: protišmyková, antistatická</t>
  </si>
  <si>
    <t>Popis: zvršok - hydrofóbne mikrovlákno MICRO PRO 2,2 mm zvyšuje odolnosť a priedušnosť                                                                                                                  podšívka - TOTAL DRY/ hovädzinová useň,                                                          stielka- vlepovacia TOTAL DRY                                                                          podošva-  termoplastický kaučuk</t>
  </si>
  <si>
    <t>Popis: zvršok - hydrofóbne mikrovlákno MICRO PRO 2,2 mm zvyšuje odolnosť a priedušnosť,                                                                                                         podšívka -  3 D konštrukciou pre neobmedzenú cirkuláciu vzduchu            stielka - anatomická, vysoká  absorpcia a priedušnosť</t>
  </si>
  <si>
    <t>Tričko s krátkym rukávom zelené</t>
  </si>
  <si>
    <t>Tričko s krátkym rukávom fialové</t>
  </si>
  <si>
    <t>Tričko s krátkym rukávom ružové</t>
  </si>
  <si>
    <t xml:space="preserve">Vsuvky dámske </t>
  </si>
  <si>
    <t>Poltopánky pracovné protišmykové do kuchyne pre kuchárov</t>
  </si>
  <si>
    <t>Obuv pracovná poltopánky pre údržbárov</t>
  </si>
  <si>
    <t>Popis: obuv na ochranu proti minimálnym rizikám - bežným poveternostným vplyvom. Podrážka z materiálu odolného proti olejom a zvrškom z kože v kombinácii s textilom</t>
  </si>
  <si>
    <t xml:space="preserve">Uterák froté </t>
  </si>
  <si>
    <t>Popis: rozmer 50 x100 100%bavlna</t>
  </si>
  <si>
    <t xml:space="preserve">Utierka na riad </t>
  </si>
  <si>
    <t>Príloha č. 2 Štruktúrovaný opis predmetu</t>
  </si>
  <si>
    <t>Množstvo</t>
  </si>
  <si>
    <t>Jedn. cena bez DPH</t>
  </si>
  <si>
    <t>Jedn. cena s DPH</t>
  </si>
  <si>
    <t>Cena spolu bez DPH</t>
  </si>
  <si>
    <t>Cena spolu s DPH</t>
  </si>
  <si>
    <t>Obchodný názov tovaru</t>
  </si>
  <si>
    <t>P.č.</t>
  </si>
  <si>
    <t>Názov tovaru</t>
  </si>
  <si>
    <t>Vyšitie LOGA</t>
  </si>
  <si>
    <t>približné parametre výšivky: veľkosť písma č. 18, šikmé, tučné, napr. Calibri, čiernou farbou ,druhy materiálov, na ktoré sa bude vyšívať je bavlna, fleec, monterkovina.</t>
  </si>
  <si>
    <r>
      <t xml:space="preserve">Rukavice jednoraz. latexové, nesterilné </t>
    </r>
    <r>
      <rPr>
        <b/>
        <sz val="10"/>
        <color indexed="8"/>
        <rFont val="Calibri"/>
        <family val="2"/>
        <charset val="238"/>
      </rPr>
      <t>1bal./100 ks</t>
    </r>
    <r>
      <rPr>
        <sz val="10"/>
        <color indexed="8"/>
        <rFont val="Calibri"/>
        <family val="2"/>
        <charset val="238"/>
      </rPr>
      <t xml:space="preserve"> rôzne veľkosti</t>
    </r>
  </si>
  <si>
    <t>bal</t>
  </si>
  <si>
    <r>
      <t xml:space="preserve">Rukavice jednoraz. nitrilové nepúdrové, nesterilné,  </t>
    </r>
    <r>
      <rPr>
        <b/>
        <sz val="10"/>
        <color indexed="8"/>
        <rFont val="Calibri"/>
        <family val="2"/>
        <charset val="238"/>
      </rPr>
      <t>1bal./100 ks</t>
    </r>
    <r>
      <rPr>
        <sz val="10"/>
        <color indexed="8"/>
        <rFont val="Calibri"/>
        <family val="2"/>
        <charset val="238"/>
      </rPr>
      <t xml:space="preserve"> rôzne veľkosti</t>
    </r>
  </si>
  <si>
    <r>
      <t xml:space="preserve">Trojvrstvové jednorázové chirurgické rúško/maska na ústa a tvár s mikrobakteriálnym filtrom z netkanej, antialergickej textílie, rúško je priedušné a odpudzuje kvapaliny, tvarujúci pásik na nos, vhodný pre mužov a ženy, typ upínania: na gumičku za uši  </t>
    </r>
    <r>
      <rPr>
        <b/>
        <sz val="10"/>
        <color indexed="8"/>
        <rFont val="Calibri"/>
        <family val="2"/>
        <charset val="238"/>
      </rPr>
      <t>1 bal./50 ks</t>
    </r>
  </si>
  <si>
    <t>Jednorázový plášť s kapucňou na suchý zips alebo iný spôsob zapínania</t>
  </si>
  <si>
    <t>Ochranný jednorázový celotelový overál / oblek ( vrátane ochrany hlavy )vhodný aj ako ochrana proti infekčným ochoreniam - veľkosť universal alebo rôzne veľkosti</t>
  </si>
  <si>
    <t>Ochranný štít na tvár vhodný aj ako ochrana proti infekčným ochoreniam, pohodlné nosenie zaisťuje molitanový pás v čelovej časti a pevná prispôsobiteľná gumička</t>
  </si>
  <si>
    <t>Ochranný návlek na obuv  jednorázový vhodný aj ako ochrana proti infekčným ochoreniam</t>
  </si>
  <si>
    <t>Respirátor FFP2</t>
  </si>
  <si>
    <t>Respirátor FFP3</t>
  </si>
  <si>
    <t>Popis : 155g/m2, 100 % bavlna</t>
  </si>
  <si>
    <t>Popis : 185g/m2, 100 % bavlna</t>
  </si>
  <si>
    <t>Popis: Pánske montérkové nohavice, pas s pútkami na opasok, vzadu do gumy, predné vrecká s pútkami na náradie, multifunkčné vrecká na oboch stranách, kolená zosilnené 600D polyesterom s možnosťou vloženia kolenných výstuh, dve zadné vrecká, jedno na suchý zips, reflexné doplnky.Zloženie: 60% bavlna a 40% polyester, 280g/m2. Farba: sivo-čierne</t>
  </si>
  <si>
    <t>Montérková bunda + nohavice na traky</t>
  </si>
  <si>
    <t>Popis: Pánska montérková blúza, rukávy s nastaviteľnou manžetou, na ľavom rukáve kapsička na tužky, kryté zzapísannie na zips, multifunkčne náprsné vrecko, bočné vrecká, pas na bokoch do gumy, reflexné doplnky. Zloženie: 60% bavlna a 40% polyester, 280g/m2. Farba: sivo-čierne</t>
  </si>
  <si>
    <t xml:space="preserve"> klasického strihu s dvoma postrannými vreckami.Sťahovacia gumička na dolnom okraji. Vhodná pre výšivku a gravírovanie. Zloženie: 240 g/m2, 100% antipillingový antistatický polyester mirofleece (144F)</t>
  </si>
  <si>
    <t>Klasického strihu s dvoma postrannými vreckami.Sťahovacia gumička na dolnom okraji. Vhodná pre výšivku a gravírovanie. Zloženie: 240 g/m2, 100% antipillingový antistatický polyester mirofleece (144F)</t>
  </si>
  <si>
    <t xml:space="preserve">IČO:                                                                Platca DPH: </t>
  </si>
  <si>
    <t>Ochranné okuliare - vhodné aj ako ochrana proti infekčným ochoreniam</t>
  </si>
  <si>
    <t>Dámska vesta fleecová, svetlo modrá farba</t>
  </si>
  <si>
    <t>Pánska vesta fleecová, svetlo modrá farba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</si>
</sst>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4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  <font>
      <sz val="10"/>
      <color indexed="8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 applyProtection="1">
      <protection hidden="1"/>
    </xf>
    <xf numFmtId="0" fontId="2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5" fillId="2" borderId="0" xfId="0" applyFont="1" applyFill="1" applyProtection="1">
      <protection hidden="1"/>
    </xf>
    <xf numFmtId="0" fontId="0" fillId="2" borderId="0" xfId="0" applyFill="1" applyAlignment="1" applyProtection="1">
      <alignment vertical="top"/>
      <protection hidden="1"/>
    </xf>
    <xf numFmtId="49" fontId="2" fillId="2" borderId="0" xfId="0" applyNumberFormat="1" applyFont="1" applyFill="1" applyBorder="1" applyProtection="1">
      <protection hidden="1"/>
    </xf>
    <xf numFmtId="49" fontId="6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3" fillId="2" borderId="1" xfId="0" applyFont="1" applyFill="1" applyBorder="1" applyAlignment="1" applyProtection="1">
      <alignment horizontal="center" vertical="top"/>
      <protection hidden="1"/>
    </xf>
    <xf numFmtId="0" fontId="9" fillId="2" borderId="1" xfId="0" applyFont="1" applyFill="1" applyBorder="1" applyAlignment="1" applyProtection="1">
      <alignment horizontal="center" vertical="top"/>
      <protection hidden="1"/>
    </xf>
    <xf numFmtId="0" fontId="9" fillId="0" borderId="1" xfId="0" applyFont="1" applyFill="1" applyBorder="1" applyAlignment="1" applyProtection="1">
      <alignment vertical="center" wrapText="1"/>
      <protection hidden="1"/>
    </xf>
    <xf numFmtId="0" fontId="3" fillId="0" borderId="1" xfId="0" applyFont="1" applyFill="1" applyBorder="1" applyAlignment="1" applyProtection="1">
      <alignment vertical="center" wrapText="1"/>
      <protection hidden="1"/>
    </xf>
    <xf numFmtId="0" fontId="3" fillId="0" borderId="9" xfId="0" applyFont="1" applyFill="1" applyBorder="1" applyAlignment="1" applyProtection="1">
      <alignment vertical="center" wrapText="1"/>
      <protection hidden="1"/>
    </xf>
    <xf numFmtId="0" fontId="9" fillId="0" borderId="9" xfId="0" applyFont="1" applyFill="1" applyBorder="1" applyAlignment="1" applyProtection="1">
      <alignment vertical="center" wrapText="1"/>
      <protection hidden="1"/>
    </xf>
    <xf numFmtId="0" fontId="3" fillId="0" borderId="3" xfId="0" applyFont="1" applyFill="1" applyBorder="1" applyAlignment="1" applyProtection="1">
      <alignment vertical="center" wrapText="1"/>
      <protection hidden="1"/>
    </xf>
    <xf numFmtId="0" fontId="9" fillId="0" borderId="3" xfId="0" applyFont="1" applyFill="1" applyBorder="1" applyAlignment="1" applyProtection="1">
      <alignment vertical="center" wrapText="1"/>
      <protection hidden="1"/>
    </xf>
    <xf numFmtId="0" fontId="3" fillId="0" borderId="1" xfId="0" applyFont="1" applyFill="1" applyBorder="1" applyAlignment="1" applyProtection="1">
      <alignment vertical="top" wrapText="1"/>
      <protection hidden="1"/>
    </xf>
    <xf numFmtId="0" fontId="10" fillId="2" borderId="0" xfId="0" applyFont="1" applyFill="1" applyProtection="1">
      <protection hidden="1"/>
    </xf>
    <xf numFmtId="0" fontId="11" fillId="0" borderId="1" xfId="0" applyFont="1" applyBorder="1" applyAlignment="1"/>
    <xf numFmtId="0" fontId="11" fillId="0" borderId="3" xfId="0" applyFont="1" applyBorder="1" applyAlignment="1"/>
    <xf numFmtId="0" fontId="1" fillId="0" borderId="3" xfId="0" applyFont="1" applyBorder="1" applyAlignment="1"/>
    <xf numFmtId="0" fontId="1" fillId="0" borderId="9" xfId="0" applyFont="1" applyBorder="1" applyAlignment="1"/>
    <xf numFmtId="0" fontId="1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/>
    <xf numFmtId="0" fontId="1" fillId="3" borderId="13" xfId="0" applyFont="1" applyFill="1" applyBorder="1" applyProtection="1">
      <protection hidden="1"/>
    </xf>
    <xf numFmtId="0" fontId="9" fillId="2" borderId="1" xfId="0" applyFont="1" applyFill="1" applyBorder="1" applyAlignment="1" applyProtection="1">
      <protection hidden="1"/>
    </xf>
    <xf numFmtId="1" fontId="9" fillId="0" borderId="1" xfId="0" applyNumberFormat="1" applyFont="1" applyBorder="1" applyAlignment="1" applyProtection="1">
      <protection hidden="1"/>
    </xf>
    <xf numFmtId="1" fontId="9" fillId="0" borderId="9" xfId="0" applyNumberFormat="1" applyFont="1" applyBorder="1" applyAlignment="1" applyProtection="1">
      <protection hidden="1"/>
    </xf>
    <xf numFmtId="0" fontId="3" fillId="2" borderId="3" xfId="0" applyFont="1" applyFill="1" applyBorder="1" applyAlignment="1" applyProtection="1">
      <protection hidden="1"/>
    </xf>
    <xf numFmtId="0" fontId="9" fillId="0" borderId="1" xfId="0" applyFont="1" applyFill="1" applyBorder="1" applyAlignment="1" applyProtection="1">
      <protection hidden="1"/>
    </xf>
    <xf numFmtId="0" fontId="11" fillId="2" borderId="1" xfId="0" applyFont="1" applyFill="1" applyBorder="1" applyAlignment="1" applyProtection="1">
      <protection hidden="1"/>
    </xf>
    <xf numFmtId="2" fontId="11" fillId="0" borderId="1" xfId="0" applyNumberFormat="1" applyFont="1" applyBorder="1" applyAlignment="1">
      <alignment wrapText="1"/>
    </xf>
    <xf numFmtId="0" fontId="11" fillId="0" borderId="3" xfId="0" applyFont="1" applyBorder="1" applyAlignment="1"/>
    <xf numFmtId="0" fontId="9" fillId="2" borderId="2" xfId="0" applyFont="1" applyFill="1" applyBorder="1" applyAlignment="1" applyProtection="1">
      <protection hidden="1"/>
    </xf>
    <xf numFmtId="0" fontId="11" fillId="0" borderId="9" xfId="0" applyFont="1" applyBorder="1" applyAlignment="1"/>
    <xf numFmtId="0" fontId="9" fillId="2" borderId="3" xfId="0" applyFont="1" applyFill="1" applyBorder="1" applyAlignment="1" applyProtection="1">
      <protection hidden="1"/>
    </xf>
    <xf numFmtId="0" fontId="9" fillId="2" borderId="6" xfId="0" applyFont="1" applyFill="1" applyBorder="1" applyAlignment="1" applyProtection="1">
      <alignment horizontal="center" vertical="top"/>
      <protection hidden="1"/>
    </xf>
    <xf numFmtId="0" fontId="9" fillId="0" borderId="14" xfId="0" applyFont="1" applyFill="1" applyBorder="1" applyAlignment="1" applyProtection="1">
      <alignment vertical="center" wrapText="1"/>
      <protection hidden="1"/>
    </xf>
    <xf numFmtId="2" fontId="11" fillId="0" borderId="3" xfId="0" applyNumberFormat="1" applyFont="1" applyBorder="1" applyAlignment="1">
      <alignment wrapText="1"/>
    </xf>
    <xf numFmtId="0" fontId="1" fillId="0" borderId="11" xfId="0" applyFont="1" applyFill="1" applyBorder="1" applyAlignment="1" applyProtection="1">
      <protection hidden="1"/>
    </xf>
    <xf numFmtId="0" fontId="1" fillId="0" borderId="1" xfId="0" applyFont="1" applyFill="1" applyBorder="1" applyAlignment="1" applyProtection="1">
      <protection hidden="1"/>
    </xf>
    <xf numFmtId="0" fontId="1" fillId="0" borderId="12" xfId="0" applyFont="1" applyFill="1" applyBorder="1" applyAlignment="1" applyProtection="1">
      <protection hidden="1"/>
    </xf>
    <xf numFmtId="2" fontId="11" fillId="3" borderId="13" xfId="0" applyNumberFormat="1" applyFont="1" applyFill="1" applyBorder="1" applyProtection="1">
      <protection hidden="1"/>
    </xf>
    <xf numFmtId="1" fontId="0" fillId="2" borderId="0" xfId="0" applyNumberFormat="1" applyFill="1" applyProtection="1">
      <protection hidden="1"/>
    </xf>
    <xf numFmtId="1" fontId="11" fillId="0" borderId="1" xfId="0" applyNumberFormat="1" applyFont="1" applyBorder="1" applyAlignment="1"/>
    <xf numFmtId="0" fontId="1" fillId="4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right" vertical="center" wrapText="1"/>
    </xf>
    <xf numFmtId="0" fontId="1" fillId="4" borderId="2" xfId="0" applyFont="1" applyFill="1" applyBorder="1" applyAlignment="1">
      <alignment wrapText="1"/>
    </xf>
    <xf numFmtId="0" fontId="3" fillId="0" borderId="3" xfId="0" applyFont="1" applyFill="1" applyBorder="1" applyAlignment="1" applyProtection="1">
      <alignment vertical="top" wrapText="1"/>
      <protection hidden="1"/>
    </xf>
    <xf numFmtId="0" fontId="1" fillId="4" borderId="2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0" borderId="1" xfId="0" applyFont="1" applyBorder="1" applyAlignment="1"/>
    <xf numFmtId="0" fontId="11" fillId="5" borderId="1" xfId="0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 applyProtection="1">
      <alignment vertical="top" wrapText="1"/>
      <protection locked="0"/>
    </xf>
    <xf numFmtId="49" fontId="4" fillId="5" borderId="0" xfId="0" applyNumberFormat="1" applyFont="1" applyFill="1" applyBorder="1" applyAlignment="1" applyProtection="1">
      <alignment vertical="top" wrapText="1"/>
      <protection locked="0"/>
    </xf>
    <xf numFmtId="49" fontId="4" fillId="5" borderId="11" xfId="0" applyNumberFormat="1" applyFont="1" applyFill="1" applyBorder="1" applyAlignment="1" applyProtection="1">
      <alignment vertical="top" wrapText="1"/>
      <protection locked="0"/>
    </xf>
    <xf numFmtId="49" fontId="7" fillId="5" borderId="7" xfId="0" applyNumberFormat="1" applyFont="1" applyFill="1" applyBorder="1" applyAlignment="1" applyProtection="1">
      <alignment horizontal="left" vertical="top" wrapText="1"/>
      <protection hidden="1"/>
    </xf>
    <xf numFmtId="49" fontId="7" fillId="5" borderId="8" xfId="0" applyNumberFormat="1" applyFont="1" applyFill="1" applyBorder="1" applyAlignment="1" applyProtection="1">
      <alignment horizontal="left" vertical="top" wrapText="1"/>
      <protection hidden="1"/>
    </xf>
    <xf numFmtId="49" fontId="7" fillId="5" borderId="12" xfId="0" applyNumberFormat="1" applyFont="1" applyFill="1" applyBorder="1" applyAlignment="1" applyProtection="1">
      <alignment horizontal="left" vertical="top" wrapText="1"/>
      <protection hidden="1"/>
    </xf>
    <xf numFmtId="49" fontId="4" fillId="5" borderId="4" xfId="0" applyNumberFormat="1" applyFont="1" applyFill="1" applyBorder="1" applyAlignment="1" applyProtection="1">
      <alignment vertical="top" wrapText="1"/>
      <protection locked="0"/>
    </xf>
    <xf numFmtId="49" fontId="4" fillId="5" borderId="5" xfId="0" applyNumberFormat="1" applyFont="1" applyFill="1" applyBorder="1" applyAlignment="1" applyProtection="1">
      <alignment vertical="top" wrapText="1"/>
      <protection locked="0"/>
    </xf>
    <xf numFmtId="49" fontId="4" fillId="5" borderId="10" xfId="0" applyNumberFormat="1" applyFont="1" applyFill="1" applyBorder="1" applyAlignment="1" applyProtection="1">
      <alignment vertical="top" wrapText="1"/>
      <protection locked="0"/>
    </xf>
    <xf numFmtId="49" fontId="4" fillId="5" borderId="6" xfId="0" applyNumberFormat="1" applyFont="1" applyFill="1" applyBorder="1" applyAlignment="1" applyProtection="1">
      <alignment vertical="top" wrapText="1"/>
      <protection locked="0"/>
    </xf>
    <xf numFmtId="49" fontId="4" fillId="5" borderId="0" xfId="0" applyNumberFormat="1" applyFont="1" applyFill="1" applyBorder="1" applyAlignment="1" applyProtection="1">
      <alignment vertical="top" wrapText="1"/>
      <protection locked="0"/>
    </xf>
    <xf numFmtId="49" fontId="4" fillId="5" borderId="11" xfId="0" applyNumberFormat="1" applyFont="1" applyFill="1" applyBorder="1" applyAlignment="1" applyProtection="1">
      <alignment vertical="top" wrapText="1"/>
      <protection locked="0"/>
    </xf>
    <xf numFmtId="49" fontId="4" fillId="5" borderId="6" xfId="0" applyNumberFormat="1" applyFont="1" applyFill="1" applyBorder="1" applyAlignment="1" applyProtection="1">
      <alignment horizontal="left" wrapText="1"/>
      <protection locked="0"/>
    </xf>
    <xf numFmtId="49" fontId="4" fillId="5" borderId="0" xfId="0" applyNumberFormat="1" applyFont="1" applyFill="1" applyBorder="1" applyAlignment="1" applyProtection="1">
      <alignment horizontal="left" wrapText="1"/>
      <protection locked="0"/>
    </xf>
    <xf numFmtId="49" fontId="4" fillId="5" borderId="11" xfId="0" applyNumberFormat="1" applyFont="1" applyFill="1" applyBorder="1" applyAlignment="1" applyProtection="1">
      <alignment horizontal="left" wrapText="1"/>
      <protection locked="0"/>
    </xf>
    <xf numFmtId="49" fontId="0" fillId="5" borderId="6" xfId="0" applyNumberFormat="1" applyFill="1" applyBorder="1" applyAlignment="1" applyProtection="1">
      <alignment vertical="top" wrapText="1"/>
      <protection hidden="1"/>
    </xf>
    <xf numFmtId="49" fontId="0" fillId="5" borderId="0" xfId="0" applyNumberFormat="1" applyFill="1" applyBorder="1" applyAlignment="1" applyProtection="1">
      <alignment vertical="top" wrapText="1"/>
      <protection hidden="1"/>
    </xf>
    <xf numFmtId="49" fontId="0" fillId="5" borderId="11" xfId="0" applyNumberFormat="1" applyFill="1" applyBorder="1" applyAlignment="1" applyProtection="1">
      <alignment vertical="top" wrapText="1"/>
      <protection hidden="1"/>
    </xf>
    <xf numFmtId="0" fontId="9" fillId="2" borderId="2" xfId="0" applyFont="1" applyFill="1" applyBorder="1" applyAlignment="1" applyProtection="1">
      <protection hidden="1"/>
    </xf>
    <xf numFmtId="0" fontId="11" fillId="0" borderId="3" xfId="0" applyFont="1" applyBorder="1" applyAlignment="1"/>
    <xf numFmtId="0" fontId="11" fillId="0" borderId="9" xfId="0" applyFont="1" applyBorder="1" applyAlignment="1"/>
    <xf numFmtId="0" fontId="11" fillId="3" borderId="7" xfId="0" applyFont="1" applyFill="1" applyBorder="1" applyAlignment="1" applyProtection="1">
      <alignment horizontal="left" vertical="center" wrapText="1"/>
      <protection hidden="1"/>
    </xf>
    <xf numFmtId="0" fontId="11" fillId="3" borderId="8" xfId="0" applyFont="1" applyFill="1" applyBorder="1" applyAlignment="1" applyProtection="1">
      <alignment horizontal="left" vertical="center" wrapText="1"/>
      <protection hidden="1"/>
    </xf>
    <xf numFmtId="0" fontId="11" fillId="3" borderId="12" xfId="0" applyFont="1" applyFill="1" applyBorder="1" applyAlignment="1" applyProtection="1">
      <alignment horizontal="left" vertical="center" wrapText="1"/>
      <protection hidden="1"/>
    </xf>
    <xf numFmtId="0" fontId="9" fillId="2" borderId="2" xfId="0" applyFont="1" applyFill="1" applyBorder="1" applyAlignment="1" applyProtection="1">
      <alignment horizontal="center"/>
      <protection hidden="1"/>
    </xf>
    <xf numFmtId="0" fontId="9" fillId="2" borderId="3" xfId="0" applyFont="1" applyFill="1" applyBorder="1" applyAlignment="1" applyProtection="1">
      <alignment horizontal="center"/>
      <protection hidden="1"/>
    </xf>
    <xf numFmtId="0" fontId="9" fillId="2" borderId="9" xfId="0" applyFont="1" applyFill="1" applyBorder="1" applyAlignment="1" applyProtection="1">
      <alignment horizontal="center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FF99"/>
      <color rgb="FFFEFEDA"/>
      <color rgb="FFFFFFE1"/>
      <color rgb="FFFFFFD1"/>
      <color rgb="FFFFFFE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topLeftCell="A34" zoomScale="160" zoomScaleNormal="160" workbookViewId="0">
      <selection activeCell="D41" sqref="D41"/>
    </sheetView>
  </sheetViews>
  <sheetFormatPr defaultColWidth="9.140625" defaultRowHeight="12.75" x14ac:dyDescent="0.2"/>
  <cols>
    <col min="1" max="1" width="4.5703125" style="3" customWidth="1"/>
    <col min="2" max="2" width="34.28515625" style="3" customWidth="1"/>
    <col min="3" max="3" width="6.42578125" style="3" customWidth="1"/>
    <col min="4" max="4" width="8" style="3" customWidth="1"/>
    <col min="5" max="5" width="8.42578125" style="3" customWidth="1"/>
    <col min="6" max="6" width="9.7109375" style="3" customWidth="1"/>
    <col min="7" max="8" width="10.28515625" style="3" customWidth="1"/>
    <col min="9" max="16384" width="9.140625" style="3"/>
  </cols>
  <sheetData>
    <row r="1" spans="1:12" ht="15.75" x14ac:dyDescent="0.25">
      <c r="A1" s="18" t="s">
        <v>33</v>
      </c>
      <c r="B1" s="1"/>
      <c r="C1" s="1"/>
      <c r="D1" s="6"/>
    </row>
    <row r="2" spans="1:12" ht="11.25" customHeight="1" x14ac:dyDescent="0.25">
      <c r="A2" s="4"/>
      <c r="B2" s="1"/>
      <c r="C2" s="1"/>
      <c r="D2" s="2"/>
    </row>
    <row r="3" spans="1:12" s="5" customFormat="1" ht="51.75" customHeight="1" x14ac:dyDescent="0.2">
      <c r="A3" s="55" t="s">
        <v>40</v>
      </c>
      <c r="B3" s="55" t="s">
        <v>41</v>
      </c>
      <c r="C3" s="55" t="s">
        <v>0</v>
      </c>
      <c r="D3" s="55" t="s">
        <v>34</v>
      </c>
      <c r="E3" s="55" t="s">
        <v>35</v>
      </c>
      <c r="F3" s="55" t="s">
        <v>36</v>
      </c>
      <c r="G3" s="55" t="s">
        <v>37</v>
      </c>
      <c r="H3" s="55" t="s">
        <v>38</v>
      </c>
      <c r="I3" s="55" t="s">
        <v>39</v>
      </c>
    </row>
    <row r="4" spans="1:12" ht="25.5" x14ac:dyDescent="0.2">
      <c r="A4" s="10">
        <v>1</v>
      </c>
      <c r="B4" s="11" t="s">
        <v>7</v>
      </c>
      <c r="C4" s="27" t="s">
        <v>6</v>
      </c>
      <c r="D4" s="28">
        <v>200</v>
      </c>
      <c r="E4" s="32"/>
      <c r="F4" s="33">
        <f t="shared" ref="F4" si="0">E4*1.2</f>
        <v>0</v>
      </c>
      <c r="G4" s="33">
        <f t="shared" ref="G4" si="1">D4*E4</f>
        <v>0</v>
      </c>
      <c r="H4" s="33">
        <f t="shared" ref="H4" si="2">D4*F4</f>
        <v>0</v>
      </c>
      <c r="I4" s="42"/>
    </row>
    <row r="5" spans="1:12" ht="47.25" customHeight="1" x14ac:dyDescent="0.2">
      <c r="A5" s="9"/>
      <c r="B5" s="12" t="s">
        <v>16</v>
      </c>
      <c r="C5" s="74"/>
      <c r="D5" s="75"/>
      <c r="E5" s="75"/>
      <c r="F5" s="75"/>
      <c r="G5" s="75"/>
      <c r="H5" s="76"/>
      <c r="I5" s="41"/>
      <c r="L5" s="45"/>
    </row>
    <row r="6" spans="1:12" x14ac:dyDescent="0.2">
      <c r="A6" s="10">
        <v>2</v>
      </c>
      <c r="B6" s="11" t="s">
        <v>8</v>
      </c>
      <c r="C6" s="27" t="s">
        <v>6</v>
      </c>
      <c r="D6" s="28">
        <v>40</v>
      </c>
      <c r="E6" s="32"/>
      <c r="F6" s="33">
        <f t="shared" ref="F6" si="3">E6*1.2</f>
        <v>0</v>
      </c>
      <c r="G6" s="33">
        <f t="shared" ref="G6" si="4">D6*E6</f>
        <v>0</v>
      </c>
      <c r="H6" s="33">
        <f t="shared" ref="H6" si="5">D6*F6</f>
        <v>0</v>
      </c>
      <c r="I6" s="42"/>
    </row>
    <row r="7" spans="1:12" ht="51" x14ac:dyDescent="0.2">
      <c r="A7" s="9"/>
      <c r="B7" s="12" t="s">
        <v>17</v>
      </c>
      <c r="C7" s="74"/>
      <c r="D7" s="75"/>
      <c r="E7" s="75"/>
      <c r="F7" s="75"/>
      <c r="G7" s="75"/>
      <c r="H7" s="76"/>
      <c r="I7" s="41"/>
    </row>
    <row r="8" spans="1:12" x14ac:dyDescent="0.2">
      <c r="A8" s="10">
        <v>3</v>
      </c>
      <c r="B8" s="11" t="s">
        <v>9</v>
      </c>
      <c r="C8" s="27" t="s">
        <v>6</v>
      </c>
      <c r="D8" s="28">
        <v>145</v>
      </c>
      <c r="E8" s="32"/>
      <c r="F8" s="33">
        <f t="shared" ref="F8" si="6">E8*1.2</f>
        <v>0</v>
      </c>
      <c r="G8" s="33">
        <f t="shared" ref="G8" si="7">D8*E8</f>
        <v>0</v>
      </c>
      <c r="H8" s="33">
        <f t="shared" ref="H8" si="8">D8*F8</f>
        <v>0</v>
      </c>
      <c r="I8" s="42"/>
    </row>
    <row r="9" spans="1:12" x14ac:dyDescent="0.2">
      <c r="A9" s="9"/>
      <c r="B9" s="12" t="s">
        <v>54</v>
      </c>
      <c r="C9" s="74"/>
      <c r="D9" s="75"/>
      <c r="E9" s="75"/>
      <c r="F9" s="75"/>
      <c r="G9" s="75"/>
      <c r="H9" s="76"/>
      <c r="I9" s="41"/>
    </row>
    <row r="10" spans="1:12" x14ac:dyDescent="0.2">
      <c r="A10" s="9">
        <v>4</v>
      </c>
      <c r="B10" s="11" t="s">
        <v>23</v>
      </c>
      <c r="C10" s="27" t="s">
        <v>6</v>
      </c>
      <c r="D10" s="19">
        <v>27</v>
      </c>
      <c r="E10" s="19"/>
      <c r="F10" s="33">
        <f t="shared" ref="F10" si="9">E10*1.2</f>
        <v>0</v>
      </c>
      <c r="G10" s="33">
        <f t="shared" ref="G10" si="10">D10*E10</f>
        <v>0</v>
      </c>
      <c r="H10" s="33">
        <f t="shared" ref="H10" si="11">D10*F10</f>
        <v>0</v>
      </c>
      <c r="I10" s="42"/>
    </row>
    <row r="11" spans="1:12" x14ac:dyDescent="0.2">
      <c r="A11" s="9"/>
      <c r="B11" s="12" t="s">
        <v>54</v>
      </c>
      <c r="C11" s="35"/>
      <c r="D11" s="20"/>
      <c r="E11" s="20"/>
      <c r="F11" s="20"/>
      <c r="G11" s="20"/>
      <c r="H11" s="36"/>
      <c r="I11" s="41"/>
    </row>
    <row r="12" spans="1:12" x14ac:dyDescent="0.2">
      <c r="A12" s="9">
        <v>5</v>
      </c>
      <c r="B12" s="11" t="s">
        <v>24</v>
      </c>
      <c r="C12" s="27" t="s">
        <v>6</v>
      </c>
      <c r="D12" s="19">
        <v>9</v>
      </c>
      <c r="E12" s="19"/>
      <c r="F12" s="33">
        <f t="shared" ref="F12" si="12">E12*1.2</f>
        <v>0</v>
      </c>
      <c r="G12" s="33">
        <f t="shared" ref="G12" si="13">D12*E12</f>
        <v>0</v>
      </c>
      <c r="H12" s="33">
        <f t="shared" ref="H12" si="14">D12*F12</f>
        <v>0</v>
      </c>
      <c r="I12" s="42"/>
    </row>
    <row r="13" spans="1:12" x14ac:dyDescent="0.2">
      <c r="A13" s="9"/>
      <c r="B13" s="12" t="s">
        <v>55</v>
      </c>
      <c r="C13" s="35"/>
      <c r="D13" s="20"/>
      <c r="E13" s="20"/>
      <c r="F13" s="20"/>
      <c r="G13" s="20"/>
      <c r="H13" s="36"/>
      <c r="I13" s="41"/>
    </row>
    <row r="14" spans="1:12" x14ac:dyDescent="0.2">
      <c r="A14" s="9">
        <v>6</v>
      </c>
      <c r="B14" s="11" t="s">
        <v>25</v>
      </c>
      <c r="C14" s="27" t="s">
        <v>6</v>
      </c>
      <c r="D14" s="19">
        <v>33</v>
      </c>
      <c r="E14" s="19"/>
      <c r="F14" s="33">
        <f t="shared" ref="F14" si="15">E14*1.2</f>
        <v>0</v>
      </c>
      <c r="G14" s="33">
        <f t="shared" ref="G14" si="16">D14*E14</f>
        <v>0</v>
      </c>
      <c r="H14" s="33">
        <f t="shared" ref="H14" si="17">D14*F14</f>
        <v>0</v>
      </c>
      <c r="I14" s="42"/>
    </row>
    <row r="15" spans="1:12" x14ac:dyDescent="0.2">
      <c r="A15" s="9"/>
      <c r="B15" s="12" t="s">
        <v>55</v>
      </c>
      <c r="C15" s="35"/>
      <c r="D15" s="20"/>
      <c r="E15" s="20"/>
      <c r="F15" s="20"/>
      <c r="G15" s="20"/>
      <c r="H15" s="36"/>
      <c r="I15" s="41"/>
    </row>
    <row r="16" spans="1:12" x14ac:dyDescent="0.2">
      <c r="A16" s="10">
        <v>7</v>
      </c>
      <c r="B16" s="11" t="s">
        <v>10</v>
      </c>
      <c r="C16" s="27" t="s">
        <v>12</v>
      </c>
      <c r="D16" s="28">
        <v>120</v>
      </c>
      <c r="E16" s="32"/>
      <c r="F16" s="33">
        <f t="shared" ref="F16" si="18">E16*1.2</f>
        <v>0</v>
      </c>
      <c r="G16" s="33">
        <f t="shared" ref="G16" si="19">D16*E16</f>
        <v>0</v>
      </c>
      <c r="H16" s="33">
        <f t="shared" ref="H16" si="20">D16*F16</f>
        <v>0</v>
      </c>
      <c r="I16" s="42"/>
    </row>
    <row r="17" spans="1:9" ht="63.75" x14ac:dyDescent="0.2">
      <c r="A17" s="9"/>
      <c r="B17" s="12" t="s">
        <v>20</v>
      </c>
      <c r="C17" s="74"/>
      <c r="D17" s="75"/>
      <c r="E17" s="75"/>
      <c r="F17" s="75"/>
      <c r="G17" s="75"/>
      <c r="H17" s="76"/>
      <c r="I17" s="41"/>
    </row>
    <row r="18" spans="1:9" x14ac:dyDescent="0.2">
      <c r="A18" s="9">
        <v>8</v>
      </c>
      <c r="B18" s="11" t="s">
        <v>26</v>
      </c>
      <c r="C18" s="27" t="s">
        <v>12</v>
      </c>
      <c r="D18" s="19">
        <v>17</v>
      </c>
      <c r="E18" s="19"/>
      <c r="F18" s="33">
        <f t="shared" ref="F18" si="21">E18*1.2</f>
        <v>0</v>
      </c>
      <c r="G18" s="33">
        <f t="shared" ref="G18" si="22">D18*E18</f>
        <v>0</v>
      </c>
      <c r="H18" s="33">
        <f t="shared" ref="H18" si="23">D18*F18</f>
        <v>0</v>
      </c>
      <c r="I18" s="42"/>
    </row>
    <row r="19" spans="1:9" ht="76.5" customHeight="1" x14ac:dyDescent="0.2">
      <c r="A19" s="9"/>
      <c r="B19" s="12" t="s">
        <v>13</v>
      </c>
      <c r="C19" s="35"/>
      <c r="D19" s="20"/>
      <c r="E19" s="20"/>
      <c r="F19" s="20"/>
      <c r="G19" s="20"/>
      <c r="H19" s="36"/>
      <c r="I19" s="41"/>
    </row>
    <row r="20" spans="1:9" x14ac:dyDescent="0.2">
      <c r="A20" s="10">
        <v>9</v>
      </c>
      <c r="B20" s="11" t="s">
        <v>11</v>
      </c>
      <c r="C20" s="27" t="s">
        <v>12</v>
      </c>
      <c r="D20" s="28">
        <v>8</v>
      </c>
      <c r="E20" s="32"/>
      <c r="F20" s="33">
        <f t="shared" ref="F20" si="24">E20*1.2</f>
        <v>0</v>
      </c>
      <c r="G20" s="33">
        <f t="shared" ref="G20" si="25">D20*E20</f>
        <v>0</v>
      </c>
      <c r="H20" s="33">
        <f t="shared" ref="H20" si="26">D20*F20</f>
        <v>0</v>
      </c>
      <c r="I20" s="42"/>
    </row>
    <row r="21" spans="1:9" ht="76.5" x14ac:dyDescent="0.2">
      <c r="A21" s="9"/>
      <c r="B21" s="12" t="s">
        <v>13</v>
      </c>
      <c r="C21" s="74"/>
      <c r="D21" s="75"/>
      <c r="E21" s="75"/>
      <c r="F21" s="75"/>
      <c r="G21" s="75"/>
      <c r="H21" s="76"/>
      <c r="I21" s="41"/>
    </row>
    <row r="22" spans="1:9" x14ac:dyDescent="0.2">
      <c r="A22" s="10">
        <v>10</v>
      </c>
      <c r="B22" s="11" t="s">
        <v>18</v>
      </c>
      <c r="C22" s="27" t="s">
        <v>12</v>
      </c>
      <c r="D22" s="28">
        <v>13</v>
      </c>
      <c r="E22" s="32"/>
      <c r="F22" s="33">
        <f t="shared" ref="F22" si="27">E22*1.2</f>
        <v>0</v>
      </c>
      <c r="G22" s="33">
        <f t="shared" ref="G22" si="28">D22*E22</f>
        <v>0</v>
      </c>
      <c r="H22" s="33">
        <f t="shared" ref="H22" si="29">D22*F22</f>
        <v>0</v>
      </c>
      <c r="I22" s="42"/>
    </row>
    <row r="23" spans="1:9" ht="87" customHeight="1" x14ac:dyDescent="0.2">
      <c r="A23" s="9"/>
      <c r="B23" s="12" t="s">
        <v>21</v>
      </c>
      <c r="C23" s="74"/>
      <c r="D23" s="75"/>
      <c r="E23" s="75"/>
      <c r="F23" s="75"/>
      <c r="G23" s="75"/>
      <c r="H23" s="76"/>
      <c r="I23" s="41"/>
    </row>
    <row r="24" spans="1:9" ht="25.5" x14ac:dyDescent="0.2">
      <c r="A24" s="10">
        <v>11</v>
      </c>
      <c r="B24" s="11" t="s">
        <v>27</v>
      </c>
      <c r="C24" s="27" t="s">
        <v>12</v>
      </c>
      <c r="D24" s="28">
        <v>4</v>
      </c>
      <c r="E24" s="32"/>
      <c r="F24" s="33">
        <f t="shared" ref="F24" si="30">E24*1.2</f>
        <v>0</v>
      </c>
      <c r="G24" s="33">
        <f t="shared" ref="G24" si="31">D24*E24</f>
        <v>0</v>
      </c>
      <c r="H24" s="33">
        <f t="shared" ref="H24" si="32">D24*F24</f>
        <v>0</v>
      </c>
      <c r="I24" s="42"/>
    </row>
    <row r="25" spans="1:9" ht="94.5" customHeight="1" x14ac:dyDescent="0.2">
      <c r="A25" s="9"/>
      <c r="B25" s="13" t="s">
        <v>22</v>
      </c>
      <c r="C25" s="74"/>
      <c r="D25" s="75"/>
      <c r="E25" s="75"/>
      <c r="F25" s="75"/>
      <c r="G25" s="75"/>
      <c r="H25" s="76"/>
      <c r="I25" s="41"/>
    </row>
    <row r="26" spans="1:9" x14ac:dyDescent="0.2">
      <c r="A26" s="10">
        <v>12</v>
      </c>
      <c r="B26" s="14" t="s">
        <v>57</v>
      </c>
      <c r="C26" s="27" t="s">
        <v>6</v>
      </c>
      <c r="D26" s="28">
        <v>20</v>
      </c>
      <c r="E26" s="32"/>
      <c r="F26" s="33">
        <f t="shared" ref="F26" si="33">E26*1.2</f>
        <v>0</v>
      </c>
      <c r="G26" s="33">
        <f t="shared" ref="G26" si="34">D26*E26</f>
        <v>0</v>
      </c>
      <c r="H26" s="33">
        <f t="shared" ref="H26" si="35">D26*F26</f>
        <v>0</v>
      </c>
      <c r="I26" s="42"/>
    </row>
    <row r="27" spans="1:9" ht="93.75" customHeight="1" x14ac:dyDescent="0.2">
      <c r="A27" s="10"/>
      <c r="B27" s="51" t="s">
        <v>58</v>
      </c>
      <c r="C27" s="74"/>
      <c r="D27" s="75"/>
      <c r="E27" s="75"/>
      <c r="F27" s="75"/>
      <c r="G27" s="75"/>
      <c r="H27" s="76"/>
      <c r="I27" s="41"/>
    </row>
    <row r="28" spans="1:9" ht="127.5" x14ac:dyDescent="0.2">
      <c r="A28" s="10"/>
      <c r="B28" s="15" t="s">
        <v>56</v>
      </c>
      <c r="C28" s="74"/>
      <c r="D28" s="75"/>
      <c r="E28" s="75"/>
      <c r="F28" s="75"/>
      <c r="G28" s="75"/>
      <c r="H28" s="76"/>
      <c r="I28" s="41"/>
    </row>
    <row r="29" spans="1:9" x14ac:dyDescent="0.2">
      <c r="A29" s="10">
        <v>13</v>
      </c>
      <c r="B29" s="16" t="s">
        <v>14</v>
      </c>
      <c r="C29" s="27" t="s">
        <v>12</v>
      </c>
      <c r="D29" s="29">
        <v>7</v>
      </c>
      <c r="E29" s="32"/>
      <c r="F29" s="33">
        <f t="shared" ref="F29" si="36">E29*1.2</f>
        <v>0</v>
      </c>
      <c r="G29" s="33">
        <f t="shared" ref="G29" si="37">D29*E29</f>
        <v>0</v>
      </c>
      <c r="H29" s="33">
        <f t="shared" ref="H29" si="38">D29*F29</f>
        <v>0</v>
      </c>
      <c r="I29" s="42"/>
    </row>
    <row r="30" spans="1:9" ht="51" x14ac:dyDescent="0.2">
      <c r="A30" s="10"/>
      <c r="B30" s="15" t="s">
        <v>15</v>
      </c>
      <c r="C30" s="74"/>
      <c r="D30" s="75"/>
      <c r="E30" s="75"/>
      <c r="F30" s="75"/>
      <c r="G30" s="75"/>
      <c r="H30" s="76"/>
      <c r="I30" s="41"/>
    </row>
    <row r="31" spans="1:9" x14ac:dyDescent="0.2">
      <c r="A31" s="10">
        <v>14</v>
      </c>
      <c r="B31" s="16" t="s">
        <v>28</v>
      </c>
      <c r="C31" s="27" t="s">
        <v>12</v>
      </c>
      <c r="D31" s="29">
        <v>8</v>
      </c>
      <c r="E31" s="32"/>
      <c r="F31" s="33">
        <f t="shared" ref="F31" si="39">E31*1.2</f>
        <v>0</v>
      </c>
      <c r="G31" s="33">
        <f t="shared" ref="G31" si="40">D31*E31</f>
        <v>0</v>
      </c>
      <c r="H31" s="33">
        <f t="shared" ref="H31" si="41">D31*F31</f>
        <v>0</v>
      </c>
      <c r="I31" s="42"/>
    </row>
    <row r="32" spans="1:9" ht="66.75" customHeight="1" x14ac:dyDescent="0.2">
      <c r="A32" s="10"/>
      <c r="B32" s="17" t="s">
        <v>29</v>
      </c>
      <c r="C32" s="74"/>
      <c r="D32" s="75"/>
      <c r="E32" s="75"/>
      <c r="F32" s="75"/>
      <c r="G32" s="75"/>
      <c r="H32" s="76"/>
      <c r="I32" s="41"/>
    </row>
    <row r="33" spans="1:9" x14ac:dyDescent="0.2">
      <c r="A33" s="10">
        <v>15</v>
      </c>
      <c r="B33" s="23" t="s">
        <v>64</v>
      </c>
      <c r="C33" s="27" t="s">
        <v>6</v>
      </c>
      <c r="D33" s="19">
        <v>40</v>
      </c>
      <c r="E33" s="19"/>
      <c r="F33" s="33">
        <f t="shared" ref="F33" si="42">E33*1.2</f>
        <v>0</v>
      </c>
      <c r="G33" s="33">
        <f t="shared" ref="G33" si="43">D33*E33</f>
        <v>0</v>
      </c>
      <c r="H33" s="33">
        <f t="shared" ref="H33" si="44">D33*F33</f>
        <v>0</v>
      </c>
      <c r="I33" s="41"/>
    </row>
    <row r="34" spans="1:9" ht="63.75" x14ac:dyDescent="0.2">
      <c r="A34" s="10"/>
      <c r="B34" s="24" t="s">
        <v>60</v>
      </c>
      <c r="C34" s="80"/>
      <c r="D34" s="81"/>
      <c r="E34" s="81"/>
      <c r="F34" s="81"/>
      <c r="G34" s="81"/>
      <c r="H34" s="82"/>
      <c r="I34" s="41"/>
    </row>
    <row r="35" spans="1:9" x14ac:dyDescent="0.2">
      <c r="A35" s="10">
        <v>16</v>
      </c>
      <c r="B35" s="23" t="s">
        <v>63</v>
      </c>
      <c r="C35" s="27" t="s">
        <v>6</v>
      </c>
      <c r="D35" s="19">
        <v>125</v>
      </c>
      <c r="E35" s="19"/>
      <c r="F35" s="33">
        <f t="shared" ref="F35" si="45">E35*1.2</f>
        <v>0</v>
      </c>
      <c r="G35" s="33">
        <f t="shared" ref="G35" si="46">D35*E35</f>
        <v>0</v>
      </c>
      <c r="H35" s="33">
        <f t="shared" ref="H35" si="47">D35*F35</f>
        <v>0</v>
      </c>
      <c r="I35" s="42"/>
    </row>
    <row r="36" spans="1:9" ht="63.75" x14ac:dyDescent="0.2">
      <c r="A36" s="10"/>
      <c r="B36" s="24" t="s">
        <v>59</v>
      </c>
      <c r="C36" s="37"/>
      <c r="D36" s="20"/>
      <c r="E36" s="20"/>
      <c r="F36" s="20"/>
      <c r="G36" s="20"/>
      <c r="H36" s="36"/>
      <c r="I36" s="41"/>
    </row>
    <row r="37" spans="1:9" x14ac:dyDescent="0.2">
      <c r="A37" s="10">
        <v>17</v>
      </c>
      <c r="B37" s="11" t="s">
        <v>30</v>
      </c>
      <c r="C37" s="31" t="s">
        <v>6</v>
      </c>
      <c r="D37" s="25">
        <v>150</v>
      </c>
      <c r="E37" s="25"/>
      <c r="F37" s="33">
        <f t="shared" ref="F37" si="48">E37*1.2</f>
        <v>0</v>
      </c>
      <c r="G37" s="33">
        <f t="shared" ref="G37" si="49">D37*E37</f>
        <v>0</v>
      </c>
      <c r="H37" s="33">
        <f t="shared" ref="H37" si="50">D37*F37</f>
        <v>0</v>
      </c>
      <c r="I37" s="42"/>
    </row>
    <row r="38" spans="1:9" x14ac:dyDescent="0.2">
      <c r="A38" s="10"/>
      <c r="B38" s="12" t="s">
        <v>31</v>
      </c>
      <c r="C38" s="37"/>
      <c r="D38" s="20"/>
      <c r="E38" s="20"/>
      <c r="F38" s="20"/>
      <c r="G38" s="20"/>
      <c r="H38" s="36"/>
      <c r="I38" s="41"/>
    </row>
    <row r="39" spans="1:9" x14ac:dyDescent="0.2">
      <c r="A39" s="10">
        <v>18</v>
      </c>
      <c r="B39" s="11" t="s">
        <v>32</v>
      </c>
      <c r="C39" s="27" t="s">
        <v>6</v>
      </c>
      <c r="D39" s="19">
        <v>150</v>
      </c>
      <c r="E39" s="19"/>
      <c r="F39" s="33">
        <f t="shared" ref="F39" si="51">E39*1.2</f>
        <v>0</v>
      </c>
      <c r="G39" s="33">
        <f t="shared" ref="G39" si="52">D39*E39</f>
        <v>0</v>
      </c>
      <c r="H39" s="33">
        <f t="shared" ref="H39" si="53">D39*F39</f>
        <v>0</v>
      </c>
      <c r="I39" s="42"/>
    </row>
    <row r="40" spans="1:9" x14ac:dyDescent="0.2">
      <c r="A40" s="10"/>
      <c r="B40" s="12" t="s">
        <v>31</v>
      </c>
      <c r="C40" s="30"/>
      <c r="D40" s="21"/>
      <c r="E40" s="21"/>
      <c r="F40" s="21"/>
      <c r="G40" s="21"/>
      <c r="H40" s="22"/>
      <c r="I40" s="43"/>
    </row>
    <row r="41" spans="1:9" x14ac:dyDescent="0.2">
      <c r="A41" s="38">
        <v>19</v>
      </c>
      <c r="B41" s="39" t="s">
        <v>42</v>
      </c>
      <c r="C41" s="27" t="s">
        <v>6</v>
      </c>
      <c r="D41" s="46">
        <f>D35+D33+D26+D14+D12+D10+D8</f>
        <v>399</v>
      </c>
      <c r="E41" s="19"/>
      <c r="F41" s="33">
        <f t="shared" ref="F41" si="54">E41*1.2</f>
        <v>0</v>
      </c>
      <c r="G41" s="33">
        <f>D41*E41</f>
        <v>0</v>
      </c>
      <c r="H41" s="33">
        <f t="shared" ref="H41" si="55">D41*F41</f>
        <v>0</v>
      </c>
      <c r="I41" s="43"/>
    </row>
    <row r="42" spans="1:9" ht="63.75" x14ac:dyDescent="0.2">
      <c r="A42" s="10"/>
      <c r="B42" s="12" t="s">
        <v>43</v>
      </c>
      <c r="C42" s="35"/>
      <c r="D42" s="34"/>
      <c r="E42" s="34"/>
      <c r="F42" s="40"/>
      <c r="G42" s="40"/>
      <c r="H42" s="40"/>
      <c r="I42" s="43"/>
    </row>
    <row r="43" spans="1:9" ht="25.5" x14ac:dyDescent="0.2">
      <c r="A43" s="10">
        <v>20</v>
      </c>
      <c r="B43" s="47" t="s">
        <v>44</v>
      </c>
      <c r="C43" s="48" t="s">
        <v>45</v>
      </c>
      <c r="D43" s="49">
        <v>350</v>
      </c>
      <c r="E43" s="33"/>
      <c r="F43" s="33">
        <f t="shared" ref="F43:F52" si="56">E43*1.2</f>
        <v>0</v>
      </c>
      <c r="G43" s="33">
        <f>D43*E43</f>
        <v>0</v>
      </c>
      <c r="H43" s="33">
        <f t="shared" ref="H43:H52" si="57">D43*F43</f>
        <v>0</v>
      </c>
      <c r="I43" s="43"/>
    </row>
    <row r="44" spans="1:9" ht="25.5" x14ac:dyDescent="0.2">
      <c r="A44" s="10">
        <v>21</v>
      </c>
      <c r="B44" s="47" t="s">
        <v>46</v>
      </c>
      <c r="C44" s="48" t="s">
        <v>45</v>
      </c>
      <c r="D44" s="49">
        <v>1500</v>
      </c>
      <c r="E44" s="54"/>
      <c r="F44" s="33">
        <f t="shared" si="56"/>
        <v>0</v>
      </c>
      <c r="G44" s="33">
        <f t="shared" ref="G44:G52" si="58">D44*E44</f>
        <v>0</v>
      </c>
      <c r="H44" s="33">
        <f t="shared" si="57"/>
        <v>0</v>
      </c>
      <c r="I44" s="43"/>
    </row>
    <row r="45" spans="1:9" ht="89.25" x14ac:dyDescent="0.2">
      <c r="A45" s="10">
        <v>22</v>
      </c>
      <c r="B45" s="47" t="s">
        <v>47</v>
      </c>
      <c r="C45" s="48" t="s">
        <v>45</v>
      </c>
      <c r="D45" s="49">
        <v>300</v>
      </c>
      <c r="E45" s="54"/>
      <c r="F45" s="33">
        <f t="shared" si="56"/>
        <v>0</v>
      </c>
      <c r="G45" s="33">
        <f t="shared" si="58"/>
        <v>0</v>
      </c>
      <c r="H45" s="33">
        <f t="shared" si="57"/>
        <v>0</v>
      </c>
      <c r="I45" s="43"/>
    </row>
    <row r="46" spans="1:9" ht="25.5" x14ac:dyDescent="0.2">
      <c r="A46" s="10">
        <v>23</v>
      </c>
      <c r="B46" s="47" t="s">
        <v>48</v>
      </c>
      <c r="C46" s="48" t="s">
        <v>6</v>
      </c>
      <c r="D46" s="49">
        <v>1500</v>
      </c>
      <c r="E46" s="54"/>
      <c r="F46" s="33">
        <f t="shared" si="56"/>
        <v>0</v>
      </c>
      <c r="G46" s="33">
        <f t="shared" si="58"/>
        <v>0</v>
      </c>
      <c r="H46" s="33">
        <f t="shared" si="57"/>
        <v>0</v>
      </c>
      <c r="I46" s="43"/>
    </row>
    <row r="47" spans="1:9" ht="51" x14ac:dyDescent="0.2">
      <c r="A47" s="10">
        <v>24</v>
      </c>
      <c r="B47" s="52" t="s">
        <v>49</v>
      </c>
      <c r="C47" s="48" t="s">
        <v>6</v>
      </c>
      <c r="D47" s="49">
        <v>50</v>
      </c>
      <c r="E47" s="54"/>
      <c r="F47" s="33">
        <f t="shared" si="56"/>
        <v>0</v>
      </c>
      <c r="G47" s="33">
        <f t="shared" si="58"/>
        <v>0</v>
      </c>
      <c r="H47" s="33">
        <f t="shared" si="57"/>
        <v>0</v>
      </c>
      <c r="I47" s="43"/>
    </row>
    <row r="48" spans="1:9" ht="63.75" x14ac:dyDescent="0.2">
      <c r="A48" s="10">
        <v>25</v>
      </c>
      <c r="B48" s="53" t="s">
        <v>50</v>
      </c>
      <c r="C48" s="48" t="s">
        <v>6</v>
      </c>
      <c r="D48" s="49">
        <v>50</v>
      </c>
      <c r="E48" s="54"/>
      <c r="F48" s="33">
        <f t="shared" si="56"/>
        <v>0</v>
      </c>
      <c r="G48" s="33">
        <f t="shared" si="58"/>
        <v>0</v>
      </c>
      <c r="H48" s="33">
        <f t="shared" si="57"/>
        <v>0</v>
      </c>
      <c r="I48" s="43"/>
    </row>
    <row r="49" spans="1:9" ht="38.25" x14ac:dyDescent="0.2">
      <c r="A49" s="10">
        <v>26</v>
      </c>
      <c r="B49" s="50" t="s">
        <v>51</v>
      </c>
      <c r="C49" s="48" t="s">
        <v>6</v>
      </c>
      <c r="D49" s="49">
        <v>50</v>
      </c>
      <c r="E49" s="54"/>
      <c r="F49" s="33">
        <f t="shared" si="56"/>
        <v>0</v>
      </c>
      <c r="G49" s="33">
        <f t="shared" si="58"/>
        <v>0</v>
      </c>
      <c r="H49" s="33">
        <f t="shared" si="57"/>
        <v>0</v>
      </c>
      <c r="I49" s="43"/>
    </row>
    <row r="50" spans="1:9" x14ac:dyDescent="0.2">
      <c r="A50" s="10">
        <v>27</v>
      </c>
      <c r="B50" s="50" t="s">
        <v>52</v>
      </c>
      <c r="C50" s="48" t="s">
        <v>6</v>
      </c>
      <c r="D50" s="49">
        <v>1000</v>
      </c>
      <c r="E50" s="54"/>
      <c r="F50" s="33">
        <f t="shared" si="56"/>
        <v>0</v>
      </c>
      <c r="G50" s="33">
        <f t="shared" si="58"/>
        <v>0</v>
      </c>
      <c r="H50" s="33">
        <f t="shared" si="57"/>
        <v>0</v>
      </c>
      <c r="I50" s="43"/>
    </row>
    <row r="51" spans="1:9" x14ac:dyDescent="0.2">
      <c r="A51" s="10">
        <v>28</v>
      </c>
      <c r="B51" s="50" t="s">
        <v>53</v>
      </c>
      <c r="C51" s="48" t="s">
        <v>6</v>
      </c>
      <c r="D51" s="49">
        <v>500</v>
      </c>
      <c r="E51" s="54"/>
      <c r="F51" s="33">
        <f t="shared" si="56"/>
        <v>0</v>
      </c>
      <c r="G51" s="33">
        <f t="shared" si="58"/>
        <v>0</v>
      </c>
      <c r="H51" s="33">
        <f t="shared" si="57"/>
        <v>0</v>
      </c>
      <c r="I51" s="43"/>
    </row>
    <row r="52" spans="1:9" ht="25.5" x14ac:dyDescent="0.2">
      <c r="A52" s="10">
        <v>29</v>
      </c>
      <c r="B52" s="50" t="s">
        <v>62</v>
      </c>
      <c r="C52" s="48" t="s">
        <v>6</v>
      </c>
      <c r="D52" s="49">
        <v>50</v>
      </c>
      <c r="E52" s="54"/>
      <c r="F52" s="33">
        <f t="shared" si="56"/>
        <v>0</v>
      </c>
      <c r="G52" s="33">
        <f t="shared" si="58"/>
        <v>0</v>
      </c>
      <c r="H52" s="33">
        <f t="shared" si="57"/>
        <v>0</v>
      </c>
      <c r="I52" s="43"/>
    </row>
    <row r="53" spans="1:9" ht="25.5" customHeight="1" x14ac:dyDescent="0.2">
      <c r="A53" s="77" t="s">
        <v>19</v>
      </c>
      <c r="B53" s="78"/>
      <c r="C53" s="78"/>
      <c r="D53" s="79"/>
      <c r="E53" s="26"/>
      <c r="F53" s="26"/>
      <c r="G53" s="44">
        <f>SUM(G4:G41)</f>
        <v>0</v>
      </c>
      <c r="H53" s="44">
        <f>SUM(H4:H41)</f>
        <v>0</v>
      </c>
      <c r="I53" s="1"/>
    </row>
    <row r="54" spans="1:9" ht="6" customHeight="1" x14ac:dyDescent="0.2"/>
    <row r="55" spans="1:9" ht="15" x14ac:dyDescent="0.2">
      <c r="B55" s="7" t="s">
        <v>1</v>
      </c>
      <c r="C55" s="8"/>
      <c r="D55" s="8"/>
    </row>
    <row r="56" spans="1:9" x14ac:dyDescent="0.2">
      <c r="B56" s="62" t="s">
        <v>4</v>
      </c>
      <c r="C56" s="63"/>
      <c r="D56" s="64"/>
    </row>
    <row r="57" spans="1:9" x14ac:dyDescent="0.2">
      <c r="B57" s="65" t="s">
        <v>3</v>
      </c>
      <c r="C57" s="66"/>
      <c r="D57" s="67"/>
    </row>
    <row r="58" spans="1:9" x14ac:dyDescent="0.2">
      <c r="B58" s="65" t="s">
        <v>61</v>
      </c>
      <c r="C58" s="66"/>
      <c r="D58" s="67"/>
    </row>
    <row r="59" spans="1:9" x14ac:dyDescent="0.2">
      <c r="B59" s="56"/>
      <c r="C59" s="57"/>
      <c r="D59" s="58"/>
    </row>
    <row r="60" spans="1:9" ht="30.75" customHeight="1" x14ac:dyDescent="0.2">
      <c r="B60" s="68"/>
      <c r="C60" s="69"/>
      <c r="D60" s="70"/>
    </row>
    <row r="61" spans="1:9" s="5" customFormat="1" ht="9" customHeight="1" x14ac:dyDescent="0.2">
      <c r="B61" s="71" t="s">
        <v>2</v>
      </c>
      <c r="C61" s="72"/>
      <c r="D61" s="73"/>
    </row>
    <row r="62" spans="1:9" ht="14.25" customHeight="1" x14ac:dyDescent="0.2">
      <c r="B62" s="59" t="s">
        <v>5</v>
      </c>
      <c r="C62" s="60"/>
      <c r="D62" s="61"/>
    </row>
  </sheetData>
  <sheetProtection formatCells="0"/>
  <mergeCells count="19">
    <mergeCell ref="C5:H5"/>
    <mergeCell ref="C7:H7"/>
    <mergeCell ref="C9:H9"/>
    <mergeCell ref="A53:D53"/>
    <mergeCell ref="C17:H17"/>
    <mergeCell ref="C21:H21"/>
    <mergeCell ref="C23:H23"/>
    <mergeCell ref="C25:H25"/>
    <mergeCell ref="C27:H27"/>
    <mergeCell ref="C30:H30"/>
    <mergeCell ref="C28:H28"/>
    <mergeCell ref="C32:H32"/>
    <mergeCell ref="C34:H34"/>
    <mergeCell ref="B62:D62"/>
    <mergeCell ref="B56:D56"/>
    <mergeCell ref="B57:D57"/>
    <mergeCell ref="B58:D58"/>
    <mergeCell ref="B60:D60"/>
    <mergeCell ref="B61:D61"/>
  </mergeCells>
  <phoneticPr fontId="8" type="noConversion"/>
  <pageMargins left="0.25" right="0.25" top="0.75" bottom="0.75" header="0.3" footer="0.3"/>
  <pageSetup paperSize="9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2021-11-18T09:14:54Z</cp:lastPrinted>
  <dcterms:created xsi:type="dcterms:W3CDTF">2019-06-09T09:21:30Z</dcterms:created>
  <dcterms:modified xsi:type="dcterms:W3CDTF">2021-11-19T09:58:53Z</dcterms:modified>
</cp:coreProperties>
</file>